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2"/>
  </bookViews>
  <sheets>
    <sheet name="C&amp;P Chart" sheetId="1" r:id="rId1"/>
    <sheet name="Glossary" sheetId="2" r:id="rId2"/>
    <sheet name="Instructions" sheetId="3" r:id="rId3"/>
  </sheets>
  <externalReferences>
    <externalReference r:id="rId6"/>
  </externalReferences>
  <definedNames>
    <definedName name="ACCSCTSchoolNum">#REF!</definedName>
    <definedName name="Adddres">#REF!</definedName>
    <definedName name="AdditionalEnrollFT">#REF!</definedName>
    <definedName name="AdditionalEnrollPT">#REF!</definedName>
    <definedName name="AdditionalExpenses">#REF!</definedName>
    <definedName name="Address">#REF!</definedName>
    <definedName name="Address2">#REF!</definedName>
    <definedName name="AgeTotal">#REF!</definedName>
    <definedName name="ApprovedProgramTitle">#REF!</definedName>
    <definedName name="ARCity">'[1]AnnualReport 1'!$D$28</definedName>
    <definedName name="ARSchoolName">'[1]AnnualReport 1'!$D$22:$T$22</definedName>
    <definedName name="AvgStartingSalary">#REF!</definedName>
    <definedName name="cboCredHolder">#REF!</definedName>
    <definedName name="cboDistEdHolder">#REF!</definedName>
    <definedName name="cboPNHolder">#REF!</definedName>
    <definedName name="City">#REF!</definedName>
    <definedName name="ClockHours">#REF!</definedName>
    <definedName name="CommissionApprovalDate">#REF!</definedName>
    <definedName name="CredentialAwarded">#REF!</definedName>
    <definedName name="DeathGrFT">#REF!</definedName>
    <definedName name="DeathGrPT">#REF!</definedName>
    <definedName name="DeathWdFT">#REF!</definedName>
    <definedName name="DeathWdPT">#REF!</definedName>
    <definedName name="DismissedWdFT">#REF!</definedName>
    <definedName name="DismissedWdPT">#REF!</definedName>
    <definedName name="DistPct">#REF!</definedName>
    <definedName name="EdTotal">#REF!</definedName>
    <definedName name="EmployedGrFT">#REF!</definedName>
    <definedName name="EmployedGrPT">#REF!</definedName>
    <definedName name="EmployedWdFT">#REF!</definedName>
    <definedName name="EmployedWdPT">#REF!</definedName>
    <definedName name="Enrollment070197PT">#REF!</definedName>
    <definedName name="EthnicTotal">#REF!</definedName>
    <definedName name="FinancialWdFT">#REF!</definedName>
    <definedName name="FinancialWdPT">#REF!</definedName>
    <definedName name="FurtherEdGrPT">#REF!</definedName>
    <definedName name="GenderTotal">#REF!</definedName>
    <definedName name="GraduatedFT">#REF!</definedName>
    <definedName name="GraduatedPT">#REF!</definedName>
    <definedName name="IncarcerationGrFT">#REF!</definedName>
    <definedName name="IncarcerationGrPT">#REF!</definedName>
    <definedName name="InternationalGrFT">#REF!</definedName>
    <definedName name="InternationalGrPT">#REF!</definedName>
    <definedName name="InternationalWdFT">#REF!</definedName>
    <definedName name="InternationalWdPT">#REF!</definedName>
    <definedName name="LTMinGCS">#REF!</definedName>
    <definedName name="MedicalGrFT">#REF!</definedName>
    <definedName name="MedicalGrPT">#REF!</definedName>
    <definedName name="MilitaryGrFT">#REF!</definedName>
    <definedName name="MilitaryGrPT">#REF!</definedName>
    <definedName name="MilitaryWdFT">#REF!</definedName>
    <definedName name="MilitaryWdPT">#REF!</definedName>
    <definedName name="MovedWdFT">#REF!</definedName>
    <definedName name="MovedWdPT">#REF!</definedName>
    <definedName name="NumberOfCredits">#REF!</definedName>
    <definedName name="NumStarts">#REF!</definedName>
    <definedName name="OtherDiFT">#REF!</definedName>
    <definedName name="OtherDiPT">#REF!</definedName>
    <definedName name="OtherGrFT">#REF!</definedName>
    <definedName name="OtherGrPT">#REF!</definedName>
    <definedName name="OtherWdFT">#REF!</definedName>
    <definedName name="OtherWdPT">#REF!</definedName>
    <definedName name="PCLookup">#REF!</definedName>
    <definedName name="PName">#REF!</definedName>
    <definedName name="PoorAttDiFT">#REF!</definedName>
    <definedName name="PoorAttDiPT">#REF!</definedName>
    <definedName name="PoorCondDiPT">#REF!</definedName>
    <definedName name="PorgNameX">#REF!</definedName>
    <definedName name="_xlnm.Print_Area" localSheetId="0">'C&amp;P Chart'!$A$1:$V$69</definedName>
    <definedName name="_xlnm.Print_Area" localSheetId="1">'Glossary'!$A$1:$A$23</definedName>
    <definedName name="ProgCode">#REF!</definedName>
    <definedName name="ProgColde">#REF!</definedName>
    <definedName name="ProgName">#REF!</definedName>
    <definedName name="ProgNameX">#REF!</definedName>
    <definedName name="ProgramApproval">#REF!</definedName>
    <definedName name="ProgramLength">'C&amp;P Chart'!#REF!</definedName>
    <definedName name="ProgramLengthMonths">#REF!</definedName>
    <definedName name="ProgramNum">#REF!</definedName>
    <definedName name="ReportDate">'C&amp;P Chart'!$T$4</definedName>
    <definedName name="SchoolName">#REF!</definedName>
    <definedName name="SchoolNum">'[1]AnnualReport 1'!$E$20</definedName>
    <definedName name="State">#REF!</definedName>
    <definedName name="total">#REF!</definedName>
    <definedName name="Total063098FT">#REF!</definedName>
    <definedName name="Total063098PT">#REF!</definedName>
    <definedName name="TotalAnnualEnroll">#REF!</definedName>
    <definedName name="TotalEnrollYearFT">#REF!</definedName>
    <definedName name="TotalEnrollYearPT">#REF!</definedName>
    <definedName name="TotalGrPT">#REF!</definedName>
    <definedName name="TotalStillEnrolled">#REF!</definedName>
    <definedName name="TotalTuition">#REF!</definedName>
    <definedName name="TotalWdPT">#REF!</definedName>
    <definedName name="TransportationWdFT">#REF!</definedName>
    <definedName name="TransportationWdPT">#REF!</definedName>
    <definedName name="UnemployedGrFT">#REF!</definedName>
    <definedName name="UnemployedGrPT">#REF!</definedName>
    <definedName name="UnknownGrFT">#REF!</definedName>
    <definedName name="UnknownGrPT">#REF!</definedName>
    <definedName name="UnrelatedGrFT">#REF!</definedName>
    <definedName name="UnrelatedGrPT">#REF!</definedName>
    <definedName name="UnrelatedWdFT">#REF!</definedName>
    <definedName name="UnrelatedWdPT">#REF!</definedName>
    <definedName name="UnSatProgressDiFT">#REF!</definedName>
    <definedName name="UnSatProgressDiPT">#REF!</definedName>
    <definedName name="WithdrawnFT">#REF!</definedName>
    <definedName name="WithdrawnPT">#REF!</definedName>
    <definedName name="xxx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<sst xmlns="http://schemas.openxmlformats.org/spreadsheetml/2006/main" count="91" uniqueCount="79">
  <si>
    <t>City:</t>
  </si>
  <si>
    <t>St:</t>
  </si>
  <si>
    <t>Program Length in Months:</t>
  </si>
  <si>
    <t>Class Start Date (month/year)</t>
  </si>
  <si>
    <t xml:space="preserve"> </t>
  </si>
  <si>
    <t>TOTAL</t>
  </si>
  <si>
    <t>%</t>
  </si>
  <si>
    <t>%=</t>
  </si>
  <si>
    <t>Number Started</t>
  </si>
  <si>
    <t>Transfers to Another Program</t>
  </si>
  <si>
    <t>3/2</t>
  </si>
  <si>
    <t>Transfers from Another Program</t>
  </si>
  <si>
    <t>6/5</t>
  </si>
  <si>
    <t>7/5</t>
  </si>
  <si>
    <t>8/5</t>
  </si>
  <si>
    <t>13/9</t>
  </si>
  <si>
    <t>14/13</t>
  </si>
  <si>
    <t>Phone:</t>
  </si>
  <si>
    <t>Zip:</t>
  </si>
  <si>
    <t>Withdrawn/Terminated Students</t>
  </si>
  <si>
    <t>11/9</t>
  </si>
  <si>
    <t>Total Starts plus/minus Transfers</t>
  </si>
  <si>
    <t>9/7</t>
  </si>
  <si>
    <t>Checking Calculation of Graduates</t>
  </si>
  <si>
    <t>Checking Placement Accountability</t>
  </si>
  <si>
    <t>Non-Graduated Students Who Obtained Training Related Employment</t>
  </si>
  <si>
    <t>Graduates within 150% of Program Length</t>
  </si>
  <si>
    <t>Graduates - Further Education</t>
  </si>
  <si>
    <t>Graduates - Available for Employment</t>
  </si>
  <si>
    <t>Graduates - Employed in Field</t>
  </si>
  <si>
    <t>Graduates - Unrelated Occupations</t>
  </si>
  <si>
    <t>Graduates - Unemployed</t>
  </si>
  <si>
    <t>Graduates - Unknown</t>
  </si>
  <si>
    <t>14/9</t>
  </si>
  <si>
    <t>12/9</t>
  </si>
  <si>
    <t>4/2</t>
  </si>
  <si>
    <t>16/13</t>
  </si>
  <si>
    <t>17/13</t>
  </si>
  <si>
    <t>18/13</t>
  </si>
  <si>
    <t>19/5</t>
  </si>
  <si>
    <t>Graduates - Unavailable for Employment</t>
  </si>
  <si>
    <t xml:space="preserve">1. Class Start Date:  The month and year each student cohort, or groups of student cohorts students started (a group of student cohorts occurs when there are multiple class starts within a single month). </t>
  </si>
  <si>
    <t>2. Number Started: The number of students who started in the program for each start date in the period, including students entering with advanced placement.</t>
  </si>
  <si>
    <t>11. Graduates - Further Education: The number of graduates that continue on with education in an accredited institution of higher education (postsecondary) on at least a half-time basis.</t>
  </si>
  <si>
    <t xml:space="preserve">Checking Calculation of Non-Graduated Students </t>
  </si>
  <si>
    <t>Students Available for Graduation</t>
  </si>
  <si>
    <t>Employment Rate with Non-Graduated Students Who Obtained Training Related Employment</t>
  </si>
  <si>
    <t>Checking Calculation of Available for Employment</t>
  </si>
  <si>
    <t xml:space="preserve">16. Graduates in Unrelated Occupations: The number of graduates employed in jobs not related to the training obtained from the school’s program. </t>
  </si>
  <si>
    <t>17. Graduates Unemployed: The number of unemployed graduates.</t>
  </si>
  <si>
    <t>18.  Graduates Unknown: The number of graduates for which no information about employment or unemployment is available.</t>
  </si>
  <si>
    <t>Program Title:</t>
  </si>
  <si>
    <t>Unavailable for Graduation</t>
  </si>
  <si>
    <t xml:space="preserve">6. Unavailable for Graduation:  This category removes from the graduation rate calculation students who fall into one of the following classifications: death, incarceration, active military service deployment, or the onset of a medical condition that prevents continued enrollment. </t>
  </si>
  <si>
    <t>7.  Available for Graduation (Line 7=5-6):  The total number of student available for graduation from the program.</t>
  </si>
  <si>
    <t>13. Available for Employment (Line 13 = 9-11-12): The total number of students available for employment.</t>
  </si>
  <si>
    <t>5. Total Starts plus/minus Transfers (Line 5 = 2-3+4): The total number of students who started, minus those who transferred out, plus those who transferred in. This is the total number of students on which graduation will be based.</t>
  </si>
  <si>
    <t>If there is a value other than zero in any of these fields, then there is an error in the data:</t>
  </si>
  <si>
    <t>If the value is greater than zero in any of these fields, then there is an error in the data.</t>
  </si>
  <si>
    <r>
      <t>Beginning Date of 12 Month Reporting Period</t>
    </r>
    <r>
      <rPr>
        <sz val="8"/>
        <rFont val="Arial"/>
        <family val="2"/>
      </rPr>
      <t>:</t>
    </r>
  </si>
  <si>
    <t>Ending Date of 12 Month Reporting Period:</t>
  </si>
  <si>
    <t xml:space="preserve">12. Graduates - Unavailable for Employment: This category removes from the employment rate calculation graduates who fall into one of the following categories: death, incarceration, active military service deployment, the onset of a medical condition that prevents employment, or international students who have returned to their country of origin. </t>
  </si>
  <si>
    <r>
      <t xml:space="preserve">Start: Students are considered to have been in attendance for reporting purposes (Start) if, as a result of their attendance, they incur a tuition/fee or other financial obligation as specified by the institution’s refund policy. Fees or other obligations (i.e., uniforms, tools, etc.) are only those associated with actual attendance; not those considered part of the application for admission or enrollment process. In any event, </t>
    </r>
    <r>
      <rPr>
        <sz val="9"/>
        <color indexed="8"/>
        <rFont val="Times New Roman"/>
        <family val="1"/>
      </rPr>
      <t>any student enrolled 15 days from the scheduled start date of the program must be classified as a “start” for the purpose of reporting students on the Completion &amp; Placement Chart</t>
    </r>
    <r>
      <rPr>
        <sz val="9"/>
        <rFont val="Times New Roman"/>
        <family val="1"/>
      </rPr>
      <t>.</t>
    </r>
  </si>
  <si>
    <t>Glossary of Terms Used on the Completion &amp; Placement Chart</t>
  </si>
  <si>
    <t>All Data Included in the Completion &amp; Placement Chart Must Be Verifiable Through Appropriate Documentation.  This documentation can be audited upon request of the Commission.</t>
  </si>
  <si>
    <t>14. Graduates - Employed in Field: The number of graduates employed in jobs for which the program trained them. NOTE: Graduates classified as employed must be supported by documentation showing position obtained, date employed, employer, and employer contact person, address, and phone.  Self-employed graduates must have verifiable business information on file with the school.</t>
  </si>
  <si>
    <t>9. Graduates within 150% of Program Length: The number of students who graduated from the program within 150% of the stated program length.  NOTE: Any remaining students may be allowed to finish but they cannot be counted as "completed" for accreditation or GE purposes.</t>
  </si>
  <si>
    <r>
      <t xml:space="preserve">10. </t>
    </r>
    <r>
      <rPr>
        <b/>
        <sz val="9"/>
        <rFont val="Times New Roman"/>
        <family val="1"/>
      </rPr>
      <t>COMPLETION RATE</t>
    </r>
    <r>
      <rPr>
        <sz val="9"/>
        <rFont val="Times New Roman"/>
        <family val="1"/>
      </rPr>
      <t>:  The school's official graduation rate for each cohort and for the program for the reporting period (Line 10 = 9/7).  NOTE:  The Commission uses the total rate for the year to determine compliance, not each cohort.</t>
    </r>
  </si>
  <si>
    <r>
      <t xml:space="preserve">15.  </t>
    </r>
    <r>
      <rPr>
        <b/>
        <sz val="9"/>
        <rFont val="Times New Roman"/>
        <family val="1"/>
      </rPr>
      <t>PLACEMENT RATE</t>
    </r>
    <r>
      <rPr>
        <sz val="9"/>
        <rFont val="Times New Roman"/>
        <family val="1"/>
      </rPr>
      <t>:  The school's official rate of graduate job attainment for each cohort and for the program for the reporting period (Line 15=14/13).  The school's total rate of employment for the year (not each cohort) is that which is used to determine compliance with accreditation standards.</t>
    </r>
  </si>
  <si>
    <t>COMPLETION RATE</t>
  </si>
  <si>
    <t>PLACEMENT RATE</t>
  </si>
  <si>
    <t>COMTA Completion and Placement Chart</t>
  </si>
  <si>
    <t>8.  Withdrawn / Terminated Students: The number of students who were terminated, withdrew, or did not complete within 150% of the program length (including LOA students who did not return). This number does not include the student classified as "Unavailable for Graduation" (Line 6).</t>
  </si>
  <si>
    <t>Submit  Date:</t>
  </si>
  <si>
    <t>19. Non-Graduated Students Who Obtained Training Related Employment (optional):  The number of withdrawn/terminated students from Line 8 who obtain employment in a field related to the program in which the student was enrolled and based upon the training provided by the school (if applicable).</t>
  </si>
  <si>
    <t>20.  Placement Rate with Non-Graduated Students Who Obtained Training Related Employment (optional):  The school's supplemental employment rate which calculates the total number or graduated and non-graduated students who obtained training related employment.</t>
  </si>
  <si>
    <t>School:</t>
  </si>
  <si>
    <r>
      <t xml:space="preserve">4. Transfers from Another Program: The total number of students who transferred </t>
    </r>
    <r>
      <rPr>
        <u val="single"/>
        <sz val="9"/>
        <rFont val="Times New Roman"/>
        <family val="1"/>
      </rPr>
      <t>into this program from another COMTA-accredited program/track at the school</t>
    </r>
    <r>
      <rPr>
        <sz val="9"/>
        <rFont val="Times New Roman"/>
        <family val="1"/>
      </rPr>
      <t>, and whose progress in the program is concurrent with the students in this class start date.  This includes any LOA students who returned from a different cohort period.</t>
    </r>
  </si>
  <si>
    <r>
      <t xml:space="preserve">3. Transfers to Another Program: The total number of students who transferred </t>
    </r>
    <r>
      <rPr>
        <u val="single"/>
        <sz val="9"/>
        <rFont val="Times New Roman"/>
        <family val="1"/>
      </rPr>
      <t>out of this program and into another COMTA-accredited program/track at the school</t>
    </r>
    <r>
      <rPr>
        <sz val="9"/>
        <rFont val="Times New Roman"/>
        <family val="1"/>
      </rPr>
      <t>.   This includes any students who went on Leave of Absence (LOA) and returned later to graduate with a different cohort.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</si>
</sst>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/yy"/>
    <numFmt numFmtId="167" formatCode="000\-000\-0000"/>
    <numFmt numFmtId="168" formatCode="00000"/>
    <numFmt numFmtId="169" formatCode="00000\-0000"/>
    <numFmt numFmtId="170" formatCode="mm/dd/yy"/>
    <numFmt numFmtId="171" formatCode="mmmm\-yy"/>
    <numFmt numFmtId="172" formatCode="dd\-mmm\-yy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"/>
    <numFmt numFmtId="177" formatCode="#,##0.0"/>
    <numFmt numFmtId="178" formatCode="0.0%"/>
    <numFmt numFmtId="179" formatCode="mmm\-yyyy"/>
    <numFmt numFmtId="180" formatCode="&quot;$&quot;#,##0.00"/>
    <numFmt numFmtId="181" formatCode="0.000%"/>
    <numFmt numFmtId="182" formatCode="0.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6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u val="single"/>
      <sz val="12"/>
      <color indexed="10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8" fillId="33" borderId="0" xfId="0" applyFont="1" applyFill="1" applyAlignment="1" applyProtection="1" quotePrefix="1">
      <alignment horizontal="left" vertical="top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/>
    </xf>
    <xf numFmtId="0" fontId="0" fillId="33" borderId="0" xfId="0" applyFill="1" applyBorder="1" applyAlignment="1" applyProtection="1" quotePrefix="1">
      <alignment horizontal="center"/>
      <protection/>
    </xf>
    <xf numFmtId="0" fontId="0" fillId="33" borderId="11" xfId="0" applyFill="1" applyBorder="1" applyAlignment="1">
      <alignment horizontal="center"/>
    </xf>
    <xf numFmtId="17" fontId="7" fillId="0" borderId="12" xfId="0" applyNumberFormat="1" applyFont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 quotePrefix="1">
      <alignment horizontal="center"/>
    </xf>
    <xf numFmtId="16" fontId="7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 quotePrefix="1">
      <alignment horizontal="center"/>
    </xf>
    <xf numFmtId="9" fontId="3" fillId="35" borderId="17" xfId="0" applyNumberFormat="1" applyFont="1" applyFill="1" applyBorder="1" applyAlignment="1">
      <alignment/>
    </xf>
    <xf numFmtId="0" fontId="7" fillId="33" borderId="18" xfId="0" applyFont="1" applyFill="1" applyBorder="1" applyAlignment="1" quotePrefix="1">
      <alignment horizontal="center"/>
    </xf>
    <xf numFmtId="0" fontId="7" fillId="33" borderId="19" xfId="0" applyFont="1" applyFill="1" applyBorder="1" applyAlignment="1" quotePrefix="1">
      <alignment horizontal="center"/>
    </xf>
    <xf numFmtId="0" fontId="12" fillId="35" borderId="20" xfId="0" applyFont="1" applyFill="1" applyBorder="1" applyAlignment="1" applyProtection="1">
      <alignment/>
      <protection/>
    </xf>
    <xf numFmtId="0" fontId="12" fillId="35" borderId="21" xfId="0" applyFont="1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7" fillId="35" borderId="23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7" fillId="35" borderId="24" xfId="0" applyFont="1" applyFill="1" applyBorder="1" applyAlignment="1" applyProtection="1">
      <alignment/>
      <protection/>
    </xf>
    <xf numFmtId="0" fontId="7" fillId="35" borderId="25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17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 horizontal="right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9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 quotePrefix="1">
      <alignment horizontal="center"/>
    </xf>
    <xf numFmtId="16" fontId="7" fillId="34" borderId="0" xfId="0" applyNumberFormat="1" applyFont="1" applyFill="1" applyBorder="1" applyAlignment="1">
      <alignment horizontal="center"/>
    </xf>
    <xf numFmtId="9" fontId="7" fillId="34" borderId="0" xfId="0" applyNumberFormat="1" applyFont="1" applyFill="1" applyBorder="1" applyAlignment="1" applyProtection="1">
      <alignment/>
      <protection locked="0"/>
    </xf>
    <xf numFmtId="10" fontId="7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7" fillId="33" borderId="26" xfId="0" applyFont="1" applyFill="1" applyBorder="1" applyAlignment="1">
      <alignment horizontal="left"/>
    </xf>
    <xf numFmtId="0" fontId="7" fillId="33" borderId="27" xfId="0" applyFont="1" applyFill="1" applyBorder="1" applyAlignment="1" quotePrefix="1">
      <alignment horizontal="left"/>
    </xf>
    <xf numFmtId="0" fontId="7" fillId="33" borderId="28" xfId="0" applyFont="1" applyFill="1" applyBorder="1" applyAlignment="1" quotePrefix="1">
      <alignment horizontal="left"/>
    </xf>
    <xf numFmtId="0" fontId="15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 quotePrefix="1">
      <alignment horizontal="left"/>
    </xf>
    <xf numFmtId="0" fontId="7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vertical="top" wrapText="1"/>
    </xf>
    <xf numFmtId="0" fontId="7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 applyProtection="1">
      <alignment/>
      <protection locked="0"/>
    </xf>
    <xf numFmtId="0" fontId="7" fillId="33" borderId="29" xfId="0" applyFont="1" applyFill="1" applyBorder="1" applyAlignment="1" quotePrefix="1">
      <alignment horizontal="center"/>
    </xf>
    <xf numFmtId="0" fontId="0" fillId="33" borderId="26" xfId="0" applyFill="1" applyBorder="1" applyAlignment="1">
      <alignment horizontal="center"/>
    </xf>
    <xf numFmtId="0" fontId="11" fillId="33" borderId="25" xfId="0" applyFont="1" applyFill="1" applyBorder="1" applyAlignment="1">
      <alignment horizontal="left"/>
    </xf>
    <xf numFmtId="0" fontId="11" fillId="33" borderId="30" xfId="0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11" fillId="33" borderId="12" xfId="0" applyFon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>
      <alignment/>
    </xf>
    <xf numFmtId="1" fontId="14" fillId="35" borderId="0" xfId="0" applyNumberFormat="1" applyFont="1" applyFill="1" applyBorder="1" applyAlignment="1" applyProtection="1">
      <alignment/>
      <protection/>
    </xf>
    <xf numFmtId="1" fontId="14" fillId="35" borderId="25" xfId="0" applyNumberFormat="1" applyFont="1" applyFill="1" applyBorder="1" applyAlignment="1" applyProtection="1">
      <alignment/>
      <protection/>
    </xf>
    <xf numFmtId="9" fontId="0" fillId="0" borderId="17" xfId="0" applyNumberFormat="1" applyFont="1" applyFill="1" applyBorder="1" applyAlignment="1">
      <alignment/>
    </xf>
    <xf numFmtId="0" fontId="0" fillId="33" borderId="35" xfId="0" applyFill="1" applyBorder="1" applyAlignment="1">
      <alignment horizontal="center"/>
    </xf>
    <xf numFmtId="0" fontId="0" fillId="0" borderId="36" xfId="0" applyFont="1" applyFill="1" applyBorder="1" applyAlignment="1" applyProtection="1">
      <alignment/>
      <protection locked="0"/>
    </xf>
    <xf numFmtId="0" fontId="7" fillId="33" borderId="37" xfId="0" applyFont="1" applyFill="1" applyBorder="1" applyAlignment="1" quotePrefix="1">
      <alignment horizontal="center"/>
    </xf>
    <xf numFmtId="0" fontId="0" fillId="33" borderId="38" xfId="0" applyFill="1" applyBorder="1" applyAlignment="1">
      <alignment horizontal="center"/>
    </xf>
    <xf numFmtId="0" fontId="7" fillId="33" borderId="39" xfId="0" applyFont="1" applyFill="1" applyBorder="1" applyAlignment="1" quotePrefix="1">
      <alignment horizontal="center"/>
    </xf>
    <xf numFmtId="9" fontId="0" fillId="36" borderId="36" xfId="0" applyNumberFormat="1" applyFont="1" applyFill="1" applyBorder="1" applyAlignment="1">
      <alignment/>
    </xf>
    <xf numFmtId="0" fontId="0" fillId="0" borderId="34" xfId="0" applyFont="1" applyFill="1" applyBorder="1" applyAlignment="1" applyProtection="1">
      <alignment/>
      <protection locked="0"/>
    </xf>
    <xf numFmtId="9" fontId="3" fillId="35" borderId="36" xfId="0" applyNumberFormat="1" applyFont="1" applyFill="1" applyBorder="1" applyAlignment="1">
      <alignment/>
    </xf>
    <xf numFmtId="9" fontId="3" fillId="35" borderId="4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0" fillId="33" borderId="41" xfId="0" applyFill="1" applyBorder="1" applyAlignment="1">
      <alignment horizontal="center"/>
    </xf>
    <xf numFmtId="0" fontId="0" fillId="0" borderId="12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9" fontId="0" fillId="0" borderId="10" xfId="0" applyNumberFormat="1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/>
      <protection/>
    </xf>
    <xf numFmtId="9" fontId="0" fillId="0" borderId="33" xfId="0" applyNumberFormat="1" applyFont="1" applyFill="1" applyBorder="1" applyAlignment="1" applyProtection="1">
      <alignment/>
      <protection/>
    </xf>
    <xf numFmtId="9" fontId="3" fillId="35" borderId="17" xfId="0" applyNumberFormat="1" applyFont="1" applyFill="1" applyBorder="1" applyAlignment="1" applyProtection="1">
      <alignment/>
      <protection/>
    </xf>
    <xf numFmtId="9" fontId="3" fillId="36" borderId="17" xfId="0" applyNumberFormat="1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9" fontId="0" fillId="0" borderId="12" xfId="0" applyNumberFormat="1" applyFont="1" applyFill="1" applyBorder="1" applyAlignment="1" applyProtection="1">
      <alignment/>
      <protection/>
    </xf>
    <xf numFmtId="9" fontId="0" fillId="0" borderId="44" xfId="0" applyNumberFormat="1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9" fontId="0" fillId="0" borderId="34" xfId="0" applyNumberFormat="1" applyFont="1" applyFill="1" applyBorder="1" applyAlignment="1" applyProtection="1">
      <alignment/>
      <protection/>
    </xf>
    <xf numFmtId="9" fontId="0" fillId="36" borderId="17" xfId="0" applyNumberFormat="1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9" fontId="0" fillId="0" borderId="36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7" fillId="35" borderId="24" xfId="0" applyFont="1" applyFill="1" applyBorder="1" applyAlignment="1" applyProtection="1">
      <alignment/>
      <protection/>
    </xf>
    <xf numFmtId="1" fontId="14" fillId="35" borderId="3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left" vertical="center"/>
      <protection locked="0"/>
    </xf>
    <xf numFmtId="1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 quotePrefix="1">
      <alignment horizontal="left" vertical="top"/>
      <protection/>
    </xf>
    <xf numFmtId="0" fontId="0" fillId="33" borderId="0" xfId="0" applyFill="1" applyBorder="1" applyAlignment="1">
      <alignment horizontal="right"/>
    </xf>
    <xf numFmtId="0" fontId="20" fillId="0" borderId="43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20" fillId="0" borderId="44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justify" vertical="center" wrapText="1"/>
    </xf>
    <xf numFmtId="0" fontId="25" fillId="0" borderId="43" xfId="0" applyFont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24" fillId="0" borderId="43" xfId="0" applyFont="1" applyBorder="1" applyAlignment="1" applyProtection="1">
      <alignment horizontal="center" vertical="center" wrapText="1"/>
      <protection/>
    </xf>
    <xf numFmtId="0" fontId="0" fillId="37" borderId="0" xfId="0" applyFill="1" applyAlignment="1">
      <alignment/>
    </xf>
    <xf numFmtId="0" fontId="7" fillId="34" borderId="0" xfId="0" applyFont="1" applyFill="1" applyBorder="1" applyAlignment="1">
      <alignment horizontal="left"/>
    </xf>
    <xf numFmtId="0" fontId="15" fillId="33" borderId="48" xfId="0" applyFont="1" applyFill="1" applyBorder="1" applyAlignment="1">
      <alignment horizontal="right"/>
    </xf>
    <xf numFmtId="0" fontId="15" fillId="33" borderId="49" xfId="0" applyFont="1" applyFill="1" applyBorder="1" applyAlignment="1">
      <alignment horizontal="right"/>
    </xf>
    <xf numFmtId="0" fontId="15" fillId="33" borderId="50" xfId="0" applyFont="1" applyFill="1" applyBorder="1" applyAlignment="1">
      <alignment horizontal="right"/>
    </xf>
    <xf numFmtId="0" fontId="7" fillId="33" borderId="48" xfId="0" applyFont="1" applyFill="1" applyBorder="1" applyAlignment="1">
      <alignment horizontal="left" wrapText="1"/>
    </xf>
    <xf numFmtId="0" fontId="7" fillId="33" borderId="49" xfId="0" applyFont="1" applyFill="1" applyBorder="1" applyAlignment="1">
      <alignment horizontal="left" wrapText="1"/>
    </xf>
    <xf numFmtId="0" fontId="7" fillId="33" borderId="51" xfId="0" applyFont="1" applyFill="1" applyBorder="1" applyAlignment="1">
      <alignment horizontal="left" wrapText="1"/>
    </xf>
    <xf numFmtId="0" fontId="11" fillId="33" borderId="48" xfId="0" applyFont="1" applyFill="1" applyBorder="1" applyAlignment="1">
      <alignment horizontal="right" wrapText="1"/>
    </xf>
    <xf numFmtId="0" fontId="11" fillId="33" borderId="49" xfId="0" applyFont="1" applyFill="1" applyBorder="1" applyAlignment="1">
      <alignment horizontal="right" wrapText="1"/>
    </xf>
    <xf numFmtId="0" fontId="11" fillId="33" borderId="50" xfId="0" applyFont="1" applyFill="1" applyBorder="1" applyAlignment="1">
      <alignment horizontal="right" wrapText="1"/>
    </xf>
    <xf numFmtId="0" fontId="7" fillId="33" borderId="52" xfId="0" applyFont="1" applyFill="1" applyBorder="1" applyAlignment="1">
      <alignment horizontal="left"/>
    </xf>
    <xf numFmtId="0" fontId="7" fillId="33" borderId="53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/>
    </xf>
    <xf numFmtId="0" fontId="7" fillId="33" borderId="28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7" fillId="33" borderId="54" xfId="0" applyFont="1" applyFill="1" applyBorder="1" applyAlignment="1" quotePrefix="1">
      <alignment horizontal="left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13" fillId="34" borderId="23" xfId="0" applyFont="1" applyFill="1" applyBorder="1" applyAlignment="1" applyProtection="1">
      <alignment horizontal="center" vertical="top" wrapText="1"/>
      <protection/>
    </xf>
    <xf numFmtId="0" fontId="13" fillId="34" borderId="0" xfId="0" applyFont="1" applyFill="1" applyBorder="1" applyAlignment="1" applyProtection="1">
      <alignment horizontal="center" vertical="top" wrapText="1"/>
      <protection/>
    </xf>
    <xf numFmtId="0" fontId="7" fillId="33" borderId="57" xfId="0" applyFont="1" applyFill="1" applyBorder="1" applyAlignment="1">
      <alignment horizontal="left"/>
    </xf>
    <xf numFmtId="0" fontId="7" fillId="33" borderId="58" xfId="0" applyFont="1" applyFill="1" applyBorder="1" applyAlignment="1">
      <alignment horizontal="left"/>
    </xf>
    <xf numFmtId="0" fontId="7" fillId="33" borderId="59" xfId="0" applyFont="1" applyFill="1" applyBorder="1" applyAlignment="1">
      <alignment horizontal="left"/>
    </xf>
    <xf numFmtId="0" fontId="7" fillId="33" borderId="60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7" fillId="33" borderId="54" xfId="0" applyFont="1" applyFill="1" applyBorder="1" applyAlignment="1">
      <alignment horizontal="left"/>
    </xf>
    <xf numFmtId="0" fontId="7" fillId="33" borderId="55" xfId="0" applyFont="1" applyFill="1" applyBorder="1" applyAlignment="1">
      <alignment horizontal="left"/>
    </xf>
    <xf numFmtId="0" fontId="7" fillId="33" borderId="56" xfId="0" applyFont="1" applyFill="1" applyBorder="1" applyAlignment="1">
      <alignment horizontal="left"/>
    </xf>
    <xf numFmtId="17" fontId="10" fillId="36" borderId="61" xfId="0" applyNumberFormat="1" applyFont="1" applyFill="1" applyBorder="1" applyAlignment="1" applyProtection="1">
      <alignment horizontal="left"/>
      <protection/>
    </xf>
    <xf numFmtId="17" fontId="10" fillId="36" borderId="28" xfId="0" applyNumberFormat="1" applyFont="1" applyFill="1" applyBorder="1" applyAlignment="1" applyProtection="1">
      <alignment horizontal="left"/>
      <protection/>
    </xf>
    <xf numFmtId="0" fontId="0" fillId="0" borderId="28" xfId="0" applyBorder="1" applyAlignment="1">
      <alignment/>
    </xf>
    <xf numFmtId="0" fontId="7" fillId="33" borderId="26" xfId="0" applyFont="1" applyFill="1" applyBorder="1" applyAlignment="1" quotePrefix="1">
      <alignment horizontal="left"/>
    </xf>
    <xf numFmtId="0" fontId="7" fillId="33" borderId="27" xfId="0" applyFont="1" applyFill="1" applyBorder="1" applyAlignment="1" quotePrefix="1">
      <alignment horizontal="left"/>
    </xf>
    <xf numFmtId="0" fontId="7" fillId="33" borderId="28" xfId="0" applyFont="1" applyFill="1" applyBorder="1" applyAlignment="1" quotePrefix="1">
      <alignment horizontal="left"/>
    </xf>
    <xf numFmtId="0" fontId="0" fillId="33" borderId="0" xfId="0" applyFont="1" applyFill="1" applyAlignment="1" applyProtection="1" quotePrefix="1">
      <alignment horizontal="right"/>
      <protection/>
    </xf>
    <xf numFmtId="0" fontId="0" fillId="0" borderId="0" xfId="0" applyAlignment="1">
      <alignment horizontal="right"/>
    </xf>
    <xf numFmtId="0" fontId="0" fillId="0" borderId="62" xfId="0" applyBorder="1" applyAlignment="1">
      <alignment horizontal="right"/>
    </xf>
    <xf numFmtId="0" fontId="0" fillId="33" borderId="0" xfId="0" applyFill="1" applyAlignment="1">
      <alignment horizontal="right"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0" borderId="6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5" fillId="34" borderId="61" xfId="0" applyFont="1" applyFill="1" applyBorder="1" applyAlignment="1" applyProtection="1">
      <alignment horizontal="left"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5" fillId="34" borderId="28" xfId="0" applyFont="1" applyFill="1" applyBorder="1" applyAlignment="1" applyProtection="1">
      <alignment horizontal="left"/>
      <protection locked="0"/>
    </xf>
    <xf numFmtId="0" fontId="0" fillId="34" borderId="61" xfId="0" applyFill="1" applyBorder="1" applyAlignment="1" applyProtection="1">
      <alignment horizontal="left" vertical="center"/>
      <protection locked="0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62" xfId="0" applyFill="1" applyBorder="1" applyAlignment="1">
      <alignment horizontal="right"/>
    </xf>
    <xf numFmtId="171" fontId="18" fillId="34" borderId="61" xfId="0" applyNumberFormat="1" applyFont="1" applyFill="1" applyBorder="1" applyAlignment="1" applyProtection="1">
      <alignment horizontal="left"/>
      <protection locked="0"/>
    </xf>
    <xf numFmtId="171" fontId="18" fillId="34" borderId="28" xfId="0" applyNumberFormat="1" applyFont="1" applyFill="1" applyBorder="1" applyAlignment="1" applyProtection="1">
      <alignment horizontal="left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62" xfId="0" applyFill="1" applyBorder="1" applyAlignment="1" applyProtection="1">
      <alignment horizontal="center"/>
      <protection/>
    </xf>
    <xf numFmtId="0" fontId="0" fillId="34" borderId="61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  <fill>
        <patternFill patternType="solid"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11</xdr:col>
      <xdr:colOff>247650</xdr:colOff>
      <xdr:row>34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80975"/>
          <a:ext cx="6915150" cy="532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Instructions for activating the </a:t>
          </a:r>
          <a:r>
            <a:rPr lang="en-US" cap="none" sz="1200" b="0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self-calculating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beginning and ending dates into the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Completion &amp; Placement 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(“C&amp;P”) Chart: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a. Use the (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menu)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Save 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function to save each chart separately under a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different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name.  You must create a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separate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chart for each program and each schedule track (full-time or part-time) offered.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b. Click on the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C&amp;P Chart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tab at the bottom of the screen.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c. Once in the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C&amp;P Chart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tab, to calculate the reporting period, enter the required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Report Date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as provided or directed by the Commission in the following format: e.g. 2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/1/18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then enter the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Length in Months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(round up to the nearest whole number).  The Beginning and Ending dates of the 12-month reporting period will automatically be filled in on the chart. If the dates do not appear, click (Tools menu)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Add-Ins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From the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Add-Ins Available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list, select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Analysis ToolPak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(ignore the balance of available choices).  Click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The Analysis ToolPak function is automatically loaded and you are now ready to proceed with completing a chart for each approved program.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note when completing the C&amp;P Chart, under “Class Start Date,” enter student starts within the 12-month reporting period by using the full four digit year (ex. Jan-2014 or 1/2014).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any questions or additional information, please contact the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COMTA office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202-888-6790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info@comta.org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-fs01\SHARED\2002ar\2002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nnualReport 1"/>
      <sheetName val="Annual Report 2"/>
      <sheetName val="Annual Report 3&amp;4"/>
      <sheetName val="Program Enrollment 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86"/>
  <sheetViews>
    <sheetView showGridLines="0" zoomScalePageLayoutView="0" workbookViewId="0" topLeftCell="A1">
      <selection activeCell="R10" sqref="R10:S10"/>
    </sheetView>
  </sheetViews>
  <sheetFormatPr defaultColWidth="9.140625" defaultRowHeight="12.75"/>
  <cols>
    <col min="1" max="7" width="6.28125" style="0" customWidth="1"/>
    <col min="8" max="8" width="6.7109375" style="0" customWidth="1"/>
    <col min="9" max="22" width="6.28125" style="0" customWidth="1"/>
    <col min="23" max="29" width="9.28125" style="6" customWidth="1"/>
    <col min="30" max="30" width="108.28125" style="6" customWidth="1"/>
  </cols>
  <sheetData>
    <row r="1" spans="1:22" ht="18">
      <c r="A1" s="1"/>
      <c r="B1" s="1"/>
      <c r="C1" s="2"/>
      <c r="D1" s="2"/>
      <c r="E1" s="2"/>
      <c r="F1" s="2"/>
      <c r="G1" s="2"/>
      <c r="H1" s="177"/>
      <c r="I1" s="178"/>
      <c r="J1" s="178"/>
      <c r="K1" s="178"/>
      <c r="L1" s="178"/>
      <c r="M1" s="178"/>
      <c r="N1" s="178"/>
      <c r="O1" s="178"/>
      <c r="P1" s="178"/>
      <c r="Q1" s="2"/>
      <c r="R1" s="2"/>
      <c r="S1" s="2"/>
      <c r="T1" s="2"/>
      <c r="U1" s="5"/>
      <c r="V1" s="5"/>
    </row>
    <row r="2" spans="1:22" ht="18">
      <c r="A2" s="1"/>
      <c r="B2" s="1"/>
      <c r="C2" s="2"/>
      <c r="D2" s="2"/>
      <c r="E2" s="2"/>
      <c r="F2" s="2"/>
      <c r="G2" s="2"/>
      <c r="H2" s="178" t="s">
        <v>71</v>
      </c>
      <c r="I2" s="178"/>
      <c r="J2" s="178"/>
      <c r="K2" s="178"/>
      <c r="L2" s="178"/>
      <c r="M2" s="178"/>
      <c r="N2" s="178"/>
      <c r="O2" s="178"/>
      <c r="P2" s="178"/>
      <c r="Q2" s="2"/>
      <c r="R2" s="2"/>
      <c r="S2" s="2"/>
      <c r="T2" s="2"/>
      <c r="U2" s="5"/>
      <c r="V2" s="5"/>
    </row>
    <row r="3" spans="1:22" ht="12" customHeight="1">
      <c r="A3" s="1"/>
      <c r="B3" s="1"/>
      <c r="C3" s="2"/>
      <c r="D3" s="2"/>
      <c r="E3" s="2"/>
      <c r="F3" s="2"/>
      <c r="G3" s="2"/>
      <c r="H3" s="4"/>
      <c r="I3" s="4"/>
      <c r="J3" s="4"/>
      <c r="K3" s="4"/>
      <c r="L3" s="4"/>
      <c r="M3" s="4"/>
      <c r="N3" s="4"/>
      <c r="O3" s="4"/>
      <c r="P3" s="4"/>
      <c r="Q3" s="2"/>
      <c r="R3" s="2"/>
      <c r="S3" s="2"/>
      <c r="T3" s="2"/>
      <c r="U3" s="5"/>
      <c r="V3" s="5"/>
    </row>
    <row r="4" spans="1:22" ht="12.75">
      <c r="A4" s="179" t="s">
        <v>76</v>
      </c>
      <c r="B4" s="179"/>
      <c r="C4" s="199"/>
      <c r="D4" s="200"/>
      <c r="E4" s="200"/>
      <c r="F4" s="200"/>
      <c r="G4" s="200"/>
      <c r="H4" s="200"/>
      <c r="I4" s="200"/>
      <c r="J4" s="200"/>
      <c r="K4" s="201"/>
      <c r="L4" s="134"/>
      <c r="M4" s="134"/>
      <c r="N4" s="134"/>
      <c r="O4" s="134"/>
      <c r="P4" s="134"/>
      <c r="Q4" s="134"/>
      <c r="R4" s="197" t="s">
        <v>73</v>
      </c>
      <c r="S4" s="198"/>
      <c r="T4" s="191"/>
      <c r="U4" s="192"/>
      <c r="V4" s="5"/>
    </row>
    <row r="5" spans="1:22" ht="12.75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</row>
    <row r="6" spans="1:22" ht="12.75">
      <c r="A6" s="179" t="s">
        <v>0</v>
      </c>
      <c r="B6" s="179"/>
      <c r="C6" s="182"/>
      <c r="D6" s="183"/>
      <c r="E6" s="183"/>
      <c r="F6" s="184"/>
      <c r="G6" s="51" t="s">
        <v>1</v>
      </c>
      <c r="H6" s="182"/>
      <c r="I6" s="185"/>
      <c r="J6" s="38" t="s">
        <v>18</v>
      </c>
      <c r="K6" s="180"/>
      <c r="L6" s="181"/>
      <c r="M6" s="8"/>
      <c r="N6" s="37" t="s">
        <v>17</v>
      </c>
      <c r="O6" s="194"/>
      <c r="P6" s="195"/>
      <c r="Q6" s="196"/>
      <c r="R6" s="36"/>
      <c r="S6" s="193"/>
      <c r="T6" s="193"/>
      <c r="U6" s="193"/>
      <c r="V6" s="5"/>
    </row>
    <row r="7" spans="1:22" ht="15">
      <c r="A7" s="2"/>
      <c r="B7" s="2"/>
      <c r="C7" s="2"/>
      <c r="D7" s="2"/>
      <c r="E7" s="2"/>
      <c r="F7" s="2"/>
      <c r="G7" s="9"/>
      <c r="H7" s="8"/>
      <c r="I7" s="8"/>
      <c r="J7" s="8"/>
      <c r="K7" s="8"/>
      <c r="L7" s="8"/>
      <c r="M7" s="8"/>
      <c r="N7" s="8"/>
      <c r="O7" s="8"/>
      <c r="P7" s="8"/>
      <c r="Q7" s="2"/>
      <c r="R7" s="2"/>
      <c r="S7" s="5"/>
      <c r="T7" s="5"/>
      <c r="U7" s="5"/>
      <c r="V7" s="5"/>
    </row>
    <row r="8" spans="1:22" ht="12.75">
      <c r="A8" s="1" t="s">
        <v>51</v>
      </c>
      <c r="B8" s="1"/>
      <c r="C8" s="186"/>
      <c r="D8" s="187"/>
      <c r="E8" s="187"/>
      <c r="F8" s="187"/>
      <c r="G8" s="187"/>
      <c r="H8" s="187"/>
      <c r="I8" s="187"/>
      <c r="J8" s="187"/>
      <c r="K8" s="187"/>
      <c r="L8" s="187"/>
      <c r="M8" s="188"/>
      <c r="N8" s="11"/>
      <c r="O8" s="189" t="s">
        <v>2</v>
      </c>
      <c r="P8" s="176"/>
      <c r="Q8" s="176"/>
      <c r="R8" s="190"/>
      <c r="S8" s="12"/>
      <c r="T8" s="13"/>
      <c r="U8" s="10"/>
      <c r="V8" s="10"/>
    </row>
    <row r="9" spans="1:22" ht="12.75">
      <c r="A9" s="1"/>
      <c r="B9" s="1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9"/>
      <c r="O9" s="116"/>
      <c r="P9" s="120"/>
      <c r="Q9" s="120"/>
      <c r="R9" s="120"/>
      <c r="S9" s="118"/>
      <c r="T9" s="13"/>
      <c r="U9" s="10"/>
      <c r="V9" s="10"/>
    </row>
    <row r="10" spans="1:22" ht="12.75">
      <c r="A10" s="173" t="s">
        <v>59</v>
      </c>
      <c r="B10" s="174"/>
      <c r="C10" s="174"/>
      <c r="D10" s="174"/>
      <c r="E10" s="174"/>
      <c r="F10" s="174"/>
      <c r="G10" s="174"/>
      <c r="H10" s="175"/>
      <c r="I10" s="167" t="e">
        <f>EDATE(R10,-11)</f>
        <v>#NUM!</v>
      </c>
      <c r="J10" s="168"/>
      <c r="K10" s="13"/>
      <c r="L10" s="176" t="s">
        <v>60</v>
      </c>
      <c r="M10" s="174"/>
      <c r="N10" s="174"/>
      <c r="O10" s="174"/>
      <c r="P10" s="174"/>
      <c r="Q10" s="175"/>
      <c r="R10" s="167" t="e">
        <f>EDATE(ReportDate,-(S8*1.5+6)-1)</f>
        <v>#NUM!</v>
      </c>
      <c r="S10" s="169"/>
      <c r="T10" s="14"/>
      <c r="U10" s="10"/>
      <c r="V10" s="10"/>
    </row>
    <row r="11" spans="1:22" ht="13.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8"/>
      <c r="S11" s="5"/>
      <c r="T11" s="5"/>
      <c r="U11" s="10"/>
      <c r="V11" s="10"/>
    </row>
    <row r="12" spans="1:22" ht="13.5" thickTop="1">
      <c r="A12" s="15">
        <v>1</v>
      </c>
      <c r="B12" s="158" t="s">
        <v>3</v>
      </c>
      <c r="C12" s="159"/>
      <c r="D12" s="159"/>
      <c r="E12" s="159"/>
      <c r="F12" s="159"/>
      <c r="G12" s="160"/>
      <c r="H12" s="16"/>
      <c r="I12" s="16"/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4</v>
      </c>
      <c r="O12" s="16" t="s">
        <v>4</v>
      </c>
      <c r="P12" s="16" t="s">
        <v>4</v>
      </c>
      <c r="Q12" s="16" t="s">
        <v>4</v>
      </c>
      <c r="R12" s="16" t="s">
        <v>4</v>
      </c>
      <c r="S12" s="16" t="s">
        <v>4</v>
      </c>
      <c r="T12" s="74" t="s">
        <v>5</v>
      </c>
      <c r="U12" s="17" t="s">
        <v>6</v>
      </c>
      <c r="V12" s="18" t="s">
        <v>7</v>
      </c>
    </row>
    <row r="13" spans="1:22" ht="12.75">
      <c r="A13" s="19">
        <v>2</v>
      </c>
      <c r="B13" s="147" t="s">
        <v>8</v>
      </c>
      <c r="C13" s="148"/>
      <c r="D13" s="148"/>
      <c r="E13" s="148"/>
      <c r="F13" s="148"/>
      <c r="G13" s="149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95">
        <f aca="true" t="shared" si="0" ref="T13:T29">SUM(H13:S13)</f>
        <v>0</v>
      </c>
      <c r="U13" s="96">
        <v>1</v>
      </c>
      <c r="V13" s="20" t="s">
        <v>4</v>
      </c>
    </row>
    <row r="14" spans="1:22" ht="12.75">
      <c r="A14" s="19">
        <v>3</v>
      </c>
      <c r="B14" s="147" t="s">
        <v>9</v>
      </c>
      <c r="C14" s="148"/>
      <c r="D14" s="148"/>
      <c r="E14" s="148"/>
      <c r="F14" s="148"/>
      <c r="G14" s="149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95">
        <f t="shared" si="0"/>
        <v>0</v>
      </c>
      <c r="U14" s="96">
        <f>IF(T14=0,"",T14/T13)</f>
      </c>
      <c r="V14" s="21" t="s">
        <v>10</v>
      </c>
    </row>
    <row r="15" spans="1:22" ht="12.75">
      <c r="A15" s="19">
        <v>4</v>
      </c>
      <c r="B15" s="147" t="s">
        <v>11</v>
      </c>
      <c r="C15" s="148"/>
      <c r="D15" s="148"/>
      <c r="E15" s="148"/>
      <c r="F15" s="148"/>
      <c r="G15" s="149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95">
        <f t="shared" si="0"/>
        <v>0</v>
      </c>
      <c r="U15" s="96">
        <f>IF($T$16=0,"",T15/$T$13)</f>
      </c>
      <c r="V15" s="21" t="s">
        <v>35</v>
      </c>
    </row>
    <row r="16" spans="1:22" ht="12.75">
      <c r="A16" s="19">
        <v>5</v>
      </c>
      <c r="B16" s="170" t="s">
        <v>21</v>
      </c>
      <c r="C16" s="171"/>
      <c r="D16" s="171"/>
      <c r="E16" s="171"/>
      <c r="F16" s="171"/>
      <c r="G16" s="172"/>
      <c r="H16" s="77">
        <f aca="true" t="shared" si="1" ref="H16:S16">H13-H14+H15</f>
        <v>0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7">
        <f t="shared" si="1"/>
        <v>0</v>
      </c>
      <c r="Q16" s="77">
        <f t="shared" si="1"/>
        <v>0</v>
      </c>
      <c r="R16" s="77">
        <f t="shared" si="1"/>
        <v>0</v>
      </c>
      <c r="S16" s="77">
        <f t="shared" si="1"/>
        <v>0</v>
      </c>
      <c r="T16" s="95">
        <f t="shared" si="0"/>
        <v>0</v>
      </c>
      <c r="U16" s="96">
        <v>1</v>
      </c>
      <c r="V16" s="22" t="s">
        <v>4</v>
      </c>
    </row>
    <row r="17" spans="1:22" ht="12.75">
      <c r="A17" s="19">
        <v>6</v>
      </c>
      <c r="B17" s="52" t="s">
        <v>52</v>
      </c>
      <c r="C17" s="53"/>
      <c r="D17" s="53"/>
      <c r="E17" s="53"/>
      <c r="F17" s="53"/>
      <c r="G17" s="54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95">
        <f>SUM(H17:S17)</f>
        <v>0</v>
      </c>
      <c r="U17" s="96">
        <f>IF($T$16=0,"",T17/$T$16)</f>
      </c>
      <c r="V17" s="21" t="s">
        <v>12</v>
      </c>
    </row>
    <row r="18" spans="1:22" ht="12.75">
      <c r="A18" s="19">
        <v>7</v>
      </c>
      <c r="B18" s="147" t="s">
        <v>45</v>
      </c>
      <c r="C18" s="148"/>
      <c r="D18" s="148"/>
      <c r="E18" s="148"/>
      <c r="F18" s="148"/>
      <c r="G18" s="149"/>
      <c r="H18" s="69">
        <f aca="true" t="shared" si="2" ref="H18:S18">H16-H17</f>
        <v>0</v>
      </c>
      <c r="I18" s="69">
        <f t="shared" si="2"/>
        <v>0</v>
      </c>
      <c r="J18" s="69">
        <f t="shared" si="2"/>
        <v>0</v>
      </c>
      <c r="K18" s="69">
        <f t="shared" si="2"/>
        <v>0</v>
      </c>
      <c r="L18" s="69">
        <f t="shared" si="2"/>
        <v>0</v>
      </c>
      <c r="M18" s="69">
        <f t="shared" si="2"/>
        <v>0</v>
      </c>
      <c r="N18" s="69">
        <f t="shared" si="2"/>
        <v>0</v>
      </c>
      <c r="O18" s="69">
        <f t="shared" si="2"/>
        <v>0</v>
      </c>
      <c r="P18" s="69">
        <f t="shared" si="2"/>
        <v>0</v>
      </c>
      <c r="Q18" s="69">
        <f t="shared" si="2"/>
        <v>0</v>
      </c>
      <c r="R18" s="69">
        <f t="shared" si="2"/>
        <v>0</v>
      </c>
      <c r="S18" s="69">
        <f t="shared" si="2"/>
        <v>0</v>
      </c>
      <c r="T18" s="95">
        <f>SUM(H18:S18)</f>
        <v>0</v>
      </c>
      <c r="U18" s="96">
        <f>IF($T$16=0,"",T18/$T$16)</f>
      </c>
      <c r="V18" s="21" t="s">
        <v>13</v>
      </c>
    </row>
    <row r="19" spans="1:22" ht="12.75">
      <c r="A19" s="19">
        <v>8</v>
      </c>
      <c r="B19" s="150" t="s">
        <v>19</v>
      </c>
      <c r="C19" s="151"/>
      <c r="D19" s="151"/>
      <c r="E19" s="151"/>
      <c r="F19" s="151"/>
      <c r="G19" s="152"/>
      <c r="H19" s="72"/>
      <c r="I19" s="72">
        <v>0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97">
        <f t="shared" si="0"/>
        <v>0</v>
      </c>
      <c r="U19" s="98">
        <f>IF($T$16=0,"",T19/$T$16)</f>
      </c>
      <c r="V19" s="23" t="s">
        <v>14</v>
      </c>
    </row>
    <row r="20" spans="1:22" ht="13.5" thickBot="1">
      <c r="A20" s="70">
        <v>9</v>
      </c>
      <c r="B20" s="153" t="s">
        <v>26</v>
      </c>
      <c r="C20" s="154"/>
      <c r="D20" s="154"/>
      <c r="E20" s="154"/>
      <c r="F20" s="154"/>
      <c r="G20" s="155"/>
      <c r="H20" s="71">
        <f aca="true" t="shared" si="3" ref="H20:S20">H18-H19</f>
        <v>0</v>
      </c>
      <c r="I20" s="71">
        <f t="shared" si="3"/>
        <v>0</v>
      </c>
      <c r="J20" s="71">
        <f t="shared" si="3"/>
        <v>0</v>
      </c>
      <c r="K20" s="71">
        <f t="shared" si="3"/>
        <v>0</v>
      </c>
      <c r="L20" s="71">
        <f t="shared" si="3"/>
        <v>0</v>
      </c>
      <c r="M20" s="71">
        <f t="shared" si="3"/>
        <v>0</v>
      </c>
      <c r="N20" s="71">
        <f t="shared" si="3"/>
        <v>0</v>
      </c>
      <c r="O20" s="71">
        <f t="shared" si="3"/>
        <v>0</v>
      </c>
      <c r="P20" s="71">
        <f t="shared" si="3"/>
        <v>0</v>
      </c>
      <c r="Q20" s="71">
        <f t="shared" si="3"/>
        <v>0</v>
      </c>
      <c r="R20" s="71">
        <f t="shared" si="3"/>
        <v>0</v>
      </c>
      <c r="S20" s="71">
        <f t="shared" si="3"/>
        <v>0</v>
      </c>
      <c r="T20" s="97">
        <f>SUM(H20:S20)</f>
        <v>0</v>
      </c>
      <c r="U20" s="98">
        <f>IF($T$16=0,"",T20/$T$18)</f>
      </c>
      <c r="V20" s="26" t="s">
        <v>22</v>
      </c>
    </row>
    <row r="21" spans="1:22" ht="19.5" customHeight="1" thickBot="1" thickTop="1">
      <c r="A21" s="19">
        <v>10</v>
      </c>
      <c r="B21" s="136" t="s">
        <v>69</v>
      </c>
      <c r="C21" s="137"/>
      <c r="D21" s="137"/>
      <c r="E21" s="137"/>
      <c r="F21" s="137"/>
      <c r="G21" s="138"/>
      <c r="H21" s="24" t="e">
        <f>H20/H18</f>
        <v>#DIV/0!</v>
      </c>
      <c r="I21" s="24" t="e">
        <f aca="true" t="shared" si="4" ref="I21:T21">I20/I18</f>
        <v>#DIV/0!</v>
      </c>
      <c r="J21" s="24" t="e">
        <f>J20/J18</f>
        <v>#DIV/0!</v>
      </c>
      <c r="K21" s="24" t="e">
        <f t="shared" si="4"/>
        <v>#DIV/0!</v>
      </c>
      <c r="L21" s="24" t="e">
        <f>L20/L18</f>
        <v>#DIV/0!</v>
      </c>
      <c r="M21" s="24" t="e">
        <f t="shared" si="4"/>
        <v>#DIV/0!</v>
      </c>
      <c r="N21" s="24" t="e">
        <f t="shared" si="4"/>
        <v>#DIV/0!</v>
      </c>
      <c r="O21" s="24" t="e">
        <f t="shared" si="4"/>
        <v>#DIV/0!</v>
      </c>
      <c r="P21" s="24" t="e">
        <f t="shared" si="4"/>
        <v>#DIV/0!</v>
      </c>
      <c r="Q21" s="24" t="e">
        <f t="shared" si="4"/>
        <v>#DIV/0!</v>
      </c>
      <c r="R21" s="24" t="e">
        <f t="shared" si="4"/>
        <v>#DIV/0!</v>
      </c>
      <c r="S21" s="24" t="e">
        <f t="shared" si="4"/>
        <v>#DIV/0!</v>
      </c>
      <c r="T21" s="99" t="e">
        <f t="shared" si="4"/>
        <v>#DIV/0!</v>
      </c>
      <c r="U21" s="100"/>
      <c r="V21" s="25" t="s">
        <v>22</v>
      </c>
    </row>
    <row r="22" spans="1:22" ht="13.5" thickTop="1">
      <c r="A22" s="65">
        <v>11</v>
      </c>
      <c r="B22" s="158" t="s">
        <v>27</v>
      </c>
      <c r="C22" s="159"/>
      <c r="D22" s="159"/>
      <c r="E22" s="159"/>
      <c r="F22" s="159"/>
      <c r="G22" s="160"/>
      <c r="H22" s="92"/>
      <c r="I22" s="92"/>
      <c r="J22" s="92"/>
      <c r="K22" s="92"/>
      <c r="L22" s="93"/>
      <c r="M22" s="93"/>
      <c r="N22" s="92"/>
      <c r="O22" s="93"/>
      <c r="P22" s="92"/>
      <c r="Q22" s="93"/>
      <c r="R22" s="93"/>
      <c r="S22" s="93"/>
      <c r="T22" s="101">
        <f t="shared" si="0"/>
        <v>0</v>
      </c>
      <c r="U22" s="102">
        <f>IF($T$16=0,"",T22/$T$20)</f>
      </c>
      <c r="V22" s="64" t="s">
        <v>20</v>
      </c>
    </row>
    <row r="23" spans="1:23" ht="12.75">
      <c r="A23" s="65">
        <v>12</v>
      </c>
      <c r="B23" s="52" t="s">
        <v>40</v>
      </c>
      <c r="C23" s="66"/>
      <c r="D23" s="66"/>
      <c r="E23" s="66"/>
      <c r="F23" s="66"/>
      <c r="G23" s="67"/>
      <c r="H23" s="94"/>
      <c r="I23" s="94"/>
      <c r="J23" s="94"/>
      <c r="K23" s="94"/>
      <c r="L23" s="76"/>
      <c r="M23" s="76"/>
      <c r="N23" s="94"/>
      <c r="O23" s="76"/>
      <c r="P23" s="94"/>
      <c r="Q23" s="76"/>
      <c r="R23" s="76"/>
      <c r="S23" s="76"/>
      <c r="T23" s="95">
        <f t="shared" si="0"/>
        <v>0</v>
      </c>
      <c r="U23" s="103">
        <f>IF($T$16=0,"",T23/$T$20)</f>
      </c>
      <c r="V23" s="23" t="s">
        <v>34</v>
      </c>
      <c r="W23" s="68"/>
    </row>
    <row r="24" spans="1:22" ht="12.75">
      <c r="A24" s="19">
        <v>13</v>
      </c>
      <c r="B24" s="161" t="s">
        <v>28</v>
      </c>
      <c r="C24" s="162"/>
      <c r="D24" s="162"/>
      <c r="E24" s="162"/>
      <c r="F24" s="162"/>
      <c r="G24" s="163"/>
      <c r="H24" s="69">
        <f aca="true" t="shared" si="5" ref="H24:S24">H20-H22-H23</f>
        <v>0</v>
      </c>
      <c r="I24" s="69">
        <f t="shared" si="5"/>
        <v>0</v>
      </c>
      <c r="J24" s="69">
        <f t="shared" si="5"/>
        <v>0</v>
      </c>
      <c r="K24" s="69">
        <f t="shared" si="5"/>
        <v>0</v>
      </c>
      <c r="L24" s="69">
        <f t="shared" si="5"/>
        <v>0</v>
      </c>
      <c r="M24" s="69">
        <f t="shared" si="5"/>
        <v>0</v>
      </c>
      <c r="N24" s="69">
        <f t="shared" si="5"/>
        <v>0</v>
      </c>
      <c r="O24" s="69">
        <f t="shared" si="5"/>
        <v>0</v>
      </c>
      <c r="P24" s="69">
        <f t="shared" si="5"/>
        <v>0</v>
      </c>
      <c r="Q24" s="69">
        <f t="shared" si="5"/>
        <v>0</v>
      </c>
      <c r="R24" s="69">
        <f t="shared" si="5"/>
        <v>0</v>
      </c>
      <c r="S24" s="69">
        <f t="shared" si="5"/>
        <v>0</v>
      </c>
      <c r="T24" s="95">
        <f>SUM(H24:S24)</f>
        <v>0</v>
      </c>
      <c r="U24" s="96">
        <f>IF(T18=0,"",T24/T20)</f>
      </c>
      <c r="V24" s="21" t="s">
        <v>15</v>
      </c>
    </row>
    <row r="25" spans="1:22" ht="13.5" thickBot="1">
      <c r="A25" s="19">
        <v>14</v>
      </c>
      <c r="B25" s="164" t="s">
        <v>29</v>
      </c>
      <c r="C25" s="165"/>
      <c r="D25" s="165"/>
      <c r="E25" s="165"/>
      <c r="F25" s="165"/>
      <c r="G25" s="166"/>
      <c r="H25" s="87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104">
        <f>SUM(H25:S25)</f>
        <v>0</v>
      </c>
      <c r="U25" s="105">
        <f>IF($T$20=0,"",T25/$T$20)</f>
      </c>
      <c r="V25" s="26" t="s">
        <v>33</v>
      </c>
    </row>
    <row r="26" spans="1:22" ht="19.5" customHeight="1" thickBot="1" thickTop="1">
      <c r="A26" s="19">
        <v>15</v>
      </c>
      <c r="B26" s="136" t="s">
        <v>70</v>
      </c>
      <c r="C26" s="137"/>
      <c r="D26" s="137"/>
      <c r="E26" s="137"/>
      <c r="F26" s="137"/>
      <c r="G26" s="138"/>
      <c r="H26" s="24" t="e">
        <f aca="true" t="shared" si="6" ref="H26:T26">H25/H24</f>
        <v>#DIV/0!</v>
      </c>
      <c r="I26" s="24" t="e">
        <f t="shared" si="6"/>
        <v>#DIV/0!</v>
      </c>
      <c r="J26" s="24" t="e">
        <f t="shared" si="6"/>
        <v>#DIV/0!</v>
      </c>
      <c r="K26" s="24" t="e">
        <f t="shared" si="6"/>
        <v>#DIV/0!</v>
      </c>
      <c r="L26" s="24" t="e">
        <f t="shared" si="6"/>
        <v>#DIV/0!</v>
      </c>
      <c r="M26" s="24" t="e">
        <f t="shared" si="6"/>
        <v>#DIV/0!</v>
      </c>
      <c r="N26" s="24" t="e">
        <f t="shared" si="6"/>
        <v>#DIV/0!</v>
      </c>
      <c r="O26" s="24" t="e">
        <f t="shared" si="6"/>
        <v>#DIV/0!</v>
      </c>
      <c r="P26" s="24" t="e">
        <f t="shared" si="6"/>
        <v>#DIV/0!</v>
      </c>
      <c r="Q26" s="24" t="e">
        <f t="shared" si="6"/>
        <v>#DIV/0!</v>
      </c>
      <c r="R26" s="24" t="e">
        <f t="shared" si="6"/>
        <v>#DIV/0!</v>
      </c>
      <c r="S26" s="24" t="e">
        <f t="shared" si="6"/>
        <v>#DIV/0!</v>
      </c>
      <c r="T26" s="99" t="e">
        <f t="shared" si="6"/>
        <v>#DIV/0!</v>
      </c>
      <c r="U26" s="106"/>
      <c r="V26" s="25" t="s">
        <v>16</v>
      </c>
    </row>
    <row r="27" spans="1:22" ht="13.5" thickTop="1">
      <c r="A27" s="19">
        <v>16</v>
      </c>
      <c r="B27" s="147" t="s">
        <v>30</v>
      </c>
      <c r="C27" s="148"/>
      <c r="D27" s="148"/>
      <c r="E27" s="148"/>
      <c r="F27" s="148"/>
      <c r="G27" s="149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95">
        <f t="shared" si="0"/>
        <v>0</v>
      </c>
      <c r="U27" s="96">
        <f>IF($T$20=0,"",T27/$T$24)</f>
      </c>
      <c r="V27" s="21" t="s">
        <v>36</v>
      </c>
    </row>
    <row r="28" spans="1:22" ht="12.75">
      <c r="A28" s="19">
        <v>17</v>
      </c>
      <c r="B28" s="147" t="s">
        <v>31</v>
      </c>
      <c r="C28" s="148"/>
      <c r="D28" s="148"/>
      <c r="E28" s="148"/>
      <c r="F28" s="148"/>
      <c r="G28" s="149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95">
        <f t="shared" si="0"/>
        <v>0</v>
      </c>
      <c r="U28" s="96">
        <f>IF($T$20=0,"",T28/$T$24)</f>
      </c>
      <c r="V28" s="21" t="s">
        <v>37</v>
      </c>
    </row>
    <row r="29" spans="1:22" ht="13.5" thickBot="1">
      <c r="A29" s="84">
        <v>18</v>
      </c>
      <c r="B29" s="145" t="s">
        <v>32</v>
      </c>
      <c r="C29" s="146"/>
      <c r="D29" s="146"/>
      <c r="E29" s="146"/>
      <c r="F29" s="146"/>
      <c r="G29" s="146"/>
      <c r="H29" s="87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107">
        <f t="shared" si="0"/>
        <v>0</v>
      </c>
      <c r="U29" s="108">
        <f>IF($T$20=0,"",T29/$T$24)</f>
      </c>
      <c r="V29" s="83" t="s">
        <v>38</v>
      </c>
    </row>
    <row r="30" ht="13.5" thickTop="1"/>
    <row r="31" spans="1:22" ht="12.75">
      <c r="A31" s="50"/>
      <c r="B31" s="27" t="s">
        <v>57</v>
      </c>
      <c r="C31" s="28"/>
      <c r="D31" s="28"/>
      <c r="E31" s="28"/>
      <c r="F31" s="28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156"/>
      <c r="V31" s="157"/>
    </row>
    <row r="32" spans="1:22" ht="12.75">
      <c r="A32" s="50"/>
      <c r="B32" s="31" t="s">
        <v>23</v>
      </c>
      <c r="C32" s="32"/>
      <c r="D32" s="32"/>
      <c r="E32" s="32"/>
      <c r="F32" s="32"/>
      <c r="G32" s="32"/>
      <c r="H32" s="78">
        <f aca="true" t="shared" si="7" ref="H32:T32">+H13-H14+H15-H17-H19-H20</f>
        <v>0</v>
      </c>
      <c r="I32" s="78">
        <f t="shared" si="7"/>
        <v>0</v>
      </c>
      <c r="J32" s="78">
        <f t="shared" si="7"/>
        <v>0</v>
      </c>
      <c r="K32" s="78">
        <f t="shared" si="7"/>
        <v>0</v>
      </c>
      <c r="L32" s="78">
        <f t="shared" si="7"/>
        <v>0</v>
      </c>
      <c r="M32" s="78">
        <f t="shared" si="7"/>
        <v>0</v>
      </c>
      <c r="N32" s="78">
        <f t="shared" si="7"/>
        <v>0</v>
      </c>
      <c r="O32" s="78">
        <f t="shared" si="7"/>
        <v>0</v>
      </c>
      <c r="P32" s="78">
        <f t="shared" si="7"/>
        <v>0</v>
      </c>
      <c r="Q32" s="78">
        <f t="shared" si="7"/>
        <v>0</v>
      </c>
      <c r="R32" s="78">
        <f t="shared" si="7"/>
        <v>0</v>
      </c>
      <c r="S32" s="78">
        <f t="shared" si="7"/>
        <v>0</v>
      </c>
      <c r="T32" s="78">
        <f t="shared" si="7"/>
        <v>0</v>
      </c>
      <c r="U32" s="156"/>
      <c r="V32" s="157"/>
    </row>
    <row r="33" spans="1:22" ht="12.75">
      <c r="A33" s="50"/>
      <c r="B33" s="31" t="s">
        <v>47</v>
      </c>
      <c r="C33" s="32"/>
      <c r="D33" s="32"/>
      <c r="E33" s="32"/>
      <c r="F33" s="32"/>
      <c r="G33" s="32"/>
      <c r="H33" s="33">
        <f aca="true" t="shared" si="8" ref="H33:T33">+H20-H22-H23-H24</f>
        <v>0</v>
      </c>
      <c r="I33" s="33">
        <f t="shared" si="8"/>
        <v>0</v>
      </c>
      <c r="J33" s="33">
        <f t="shared" si="8"/>
        <v>0</v>
      </c>
      <c r="K33" s="33">
        <f t="shared" si="8"/>
        <v>0</v>
      </c>
      <c r="L33" s="33">
        <f t="shared" si="8"/>
        <v>0</v>
      </c>
      <c r="M33" s="33">
        <f t="shared" si="8"/>
        <v>0</v>
      </c>
      <c r="N33" s="33">
        <f t="shared" si="8"/>
        <v>0</v>
      </c>
      <c r="O33" s="33">
        <f t="shared" si="8"/>
        <v>0</v>
      </c>
      <c r="P33" s="33">
        <f t="shared" si="8"/>
        <v>0</v>
      </c>
      <c r="Q33" s="33">
        <f t="shared" si="8"/>
        <v>0</v>
      </c>
      <c r="R33" s="33">
        <f t="shared" si="8"/>
        <v>0</v>
      </c>
      <c r="S33" s="33">
        <f t="shared" si="8"/>
        <v>0</v>
      </c>
      <c r="T33" s="33">
        <f t="shared" si="8"/>
        <v>0</v>
      </c>
      <c r="U33" s="156"/>
      <c r="V33" s="157"/>
    </row>
    <row r="34" spans="1:22" ht="12.75">
      <c r="A34" s="50"/>
      <c r="B34" s="34" t="s">
        <v>24</v>
      </c>
      <c r="C34" s="35"/>
      <c r="D34" s="35"/>
      <c r="E34" s="35"/>
      <c r="F34" s="35"/>
      <c r="G34" s="35"/>
      <c r="H34" s="79">
        <f aca="true" t="shared" si="9" ref="H34:T34">+H24-H25-H27-H28-H29</f>
        <v>0</v>
      </c>
      <c r="I34" s="79">
        <f t="shared" si="9"/>
        <v>0</v>
      </c>
      <c r="J34" s="79">
        <f t="shared" si="9"/>
        <v>0</v>
      </c>
      <c r="K34" s="79">
        <f t="shared" si="9"/>
        <v>0</v>
      </c>
      <c r="L34" s="79">
        <f t="shared" si="9"/>
        <v>0</v>
      </c>
      <c r="M34" s="79">
        <f t="shared" si="9"/>
        <v>0</v>
      </c>
      <c r="N34" s="79">
        <f t="shared" si="9"/>
        <v>0</v>
      </c>
      <c r="O34" s="79">
        <f t="shared" si="9"/>
        <v>0</v>
      </c>
      <c r="P34" s="79">
        <f t="shared" si="9"/>
        <v>0</v>
      </c>
      <c r="Q34" s="79">
        <f t="shared" si="9"/>
        <v>0</v>
      </c>
      <c r="R34" s="79">
        <f t="shared" si="9"/>
        <v>0</v>
      </c>
      <c r="S34" s="79">
        <f t="shared" si="9"/>
        <v>0</v>
      </c>
      <c r="T34" s="79">
        <f t="shared" si="9"/>
        <v>0</v>
      </c>
      <c r="U34" s="156"/>
      <c r="V34" s="157"/>
    </row>
    <row r="35" spans="1:22" ht="13.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39"/>
      <c r="V35" s="6"/>
    </row>
    <row r="36" spans="1:22" ht="27.75" customHeight="1" thickBot="1" thickTop="1">
      <c r="A36" s="91">
        <v>19</v>
      </c>
      <c r="B36" s="139" t="s">
        <v>25</v>
      </c>
      <c r="C36" s="140"/>
      <c r="D36" s="140"/>
      <c r="E36" s="140"/>
      <c r="F36" s="140"/>
      <c r="G36" s="141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90">
        <f>SUM(H36:S36)</f>
        <v>0</v>
      </c>
      <c r="U36" s="80">
        <f>IF($T$20=0,"",T36/$T$16)</f>
      </c>
      <c r="V36" s="25" t="s">
        <v>39</v>
      </c>
    </row>
    <row r="37" spans="1:22" ht="35.25" customHeight="1" thickBot="1" thickTop="1">
      <c r="A37" s="81">
        <v>20</v>
      </c>
      <c r="B37" s="142" t="s">
        <v>46</v>
      </c>
      <c r="C37" s="143"/>
      <c r="D37" s="143"/>
      <c r="E37" s="143"/>
      <c r="F37" s="143"/>
      <c r="G37" s="144"/>
      <c r="H37" s="88" t="e">
        <f aca="true" t="shared" si="10" ref="H37:T37">(H25+H36)/(H24+H36)</f>
        <v>#DIV/0!</v>
      </c>
      <c r="I37" s="88" t="e">
        <f t="shared" si="10"/>
        <v>#DIV/0!</v>
      </c>
      <c r="J37" s="88" t="e">
        <f t="shared" si="10"/>
        <v>#DIV/0!</v>
      </c>
      <c r="K37" s="88" t="e">
        <f t="shared" si="10"/>
        <v>#DIV/0!</v>
      </c>
      <c r="L37" s="88" t="e">
        <f t="shared" si="10"/>
        <v>#DIV/0!</v>
      </c>
      <c r="M37" s="88" t="e">
        <f t="shared" si="10"/>
        <v>#DIV/0!</v>
      </c>
      <c r="N37" s="88" t="e">
        <f t="shared" si="10"/>
        <v>#DIV/0!</v>
      </c>
      <c r="O37" s="88" t="e">
        <f t="shared" si="10"/>
        <v>#DIV/0!</v>
      </c>
      <c r="P37" s="88" t="e">
        <f t="shared" si="10"/>
        <v>#DIV/0!</v>
      </c>
      <c r="Q37" s="88" t="e">
        <f t="shared" si="10"/>
        <v>#DIV/0!</v>
      </c>
      <c r="R37" s="88" t="e">
        <f t="shared" si="10"/>
        <v>#DIV/0!</v>
      </c>
      <c r="S37" s="88" t="e">
        <f t="shared" si="10"/>
        <v>#DIV/0!</v>
      </c>
      <c r="T37" s="89" t="e">
        <f t="shared" si="10"/>
        <v>#DIV/0!</v>
      </c>
      <c r="U37" s="86"/>
      <c r="V37" s="85"/>
    </row>
    <row r="38" spans="1:22" ht="13.5" hidden="1" thickTop="1">
      <c r="A38" s="41"/>
      <c r="B38" s="135"/>
      <c r="C38" s="135"/>
      <c r="D38" s="135"/>
      <c r="E38" s="135"/>
      <c r="F38" s="135"/>
      <c r="G38" s="13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/>
      <c r="U38" s="44"/>
      <c r="V38" s="40"/>
    </row>
    <row r="39" spans="1:22" ht="12.75" hidden="1">
      <c r="A39" s="41"/>
      <c r="B39" s="56"/>
      <c r="C39" s="56"/>
      <c r="D39" s="56"/>
      <c r="E39" s="56"/>
      <c r="F39" s="56"/>
      <c r="G39" s="56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44"/>
      <c r="V39" s="45"/>
    </row>
    <row r="40" spans="1:22" ht="12.75" hidden="1">
      <c r="A40" s="41"/>
      <c r="B40" s="56"/>
      <c r="C40" s="56"/>
      <c r="D40" s="56"/>
      <c r="E40" s="56"/>
      <c r="F40" s="56"/>
      <c r="G40" s="56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/>
      <c r="U40" s="44"/>
      <c r="V40" s="45"/>
    </row>
    <row r="41" spans="1:22" ht="12.75" hidden="1">
      <c r="A41" s="41"/>
      <c r="B41" s="56"/>
      <c r="C41" s="57"/>
      <c r="D41" s="57"/>
      <c r="E41" s="57"/>
      <c r="F41" s="57"/>
      <c r="G41" s="57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3"/>
      <c r="U41" s="44"/>
      <c r="V41" s="46"/>
    </row>
    <row r="42" spans="1:22" ht="12.75" hidden="1">
      <c r="A42" s="58"/>
      <c r="B42" s="59"/>
      <c r="C42" s="59"/>
      <c r="D42" s="59"/>
      <c r="E42" s="59"/>
      <c r="F42" s="59"/>
      <c r="G42" s="59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60"/>
      <c r="U42" s="61"/>
      <c r="V42" s="44"/>
    </row>
    <row r="43" spans="1:22" ht="12.75" hidden="1">
      <c r="A43" s="59"/>
      <c r="B43" s="59"/>
      <c r="C43" s="59"/>
      <c r="D43" s="59"/>
      <c r="E43" s="59"/>
      <c r="F43" s="59"/>
      <c r="G43" s="59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61"/>
      <c r="U43" s="61"/>
      <c r="V43" s="48"/>
    </row>
    <row r="44" spans="1:22" ht="12.75" hidden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.75" hidden="1">
      <c r="A45" s="39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39"/>
    </row>
    <row r="46" spans="1:22" ht="12.75" hidden="1">
      <c r="A46" s="39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39"/>
    </row>
    <row r="47" spans="1:22" ht="12.75" hidden="1">
      <c r="A47" s="39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39"/>
    </row>
    <row r="48" spans="1:22" ht="12.75" hidden="1">
      <c r="A48" s="39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39"/>
    </row>
    <row r="49" spans="1:22" ht="12.75" hidden="1">
      <c r="A49" s="39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39"/>
    </row>
    <row r="50" spans="1:22" ht="12.75" hidden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 hidden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5.75" hidden="1">
      <c r="A52" s="3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39"/>
    </row>
    <row r="53" spans="1:22" ht="15.75" hidden="1">
      <c r="A53" s="39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39"/>
    </row>
    <row r="54" spans="1:22" ht="12.75" hidden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.75" hidden="1">
      <c r="A55" s="39"/>
      <c r="B55" s="39"/>
      <c r="C55" s="39"/>
      <c r="D55" s="39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39"/>
      <c r="V55" s="39"/>
    </row>
    <row r="56" spans="1:22" ht="12.75" hidden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.75" hidden="1">
      <c r="A57" s="39"/>
      <c r="B57" s="39"/>
      <c r="C57" s="39"/>
      <c r="D57" s="3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39"/>
      <c r="V57" s="39"/>
    </row>
    <row r="58" spans="1:22" ht="12.75" hidden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.75" hidden="1">
      <c r="A59" s="39"/>
      <c r="B59" s="39"/>
      <c r="C59" s="39"/>
      <c r="D59" s="39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39"/>
      <c r="V59" s="39"/>
    </row>
    <row r="60" spans="1:22" ht="12.75" hidden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.75" hidden="1">
      <c r="A61" s="39"/>
      <c r="B61" s="39"/>
      <c r="C61" s="39"/>
      <c r="D61" s="39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39"/>
      <c r="V61" s="39"/>
    </row>
    <row r="62" spans="1:22" ht="12.75" hidden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 hidden="1">
      <c r="A63" s="39"/>
      <c r="B63" s="39"/>
      <c r="C63" s="39"/>
      <c r="D63" s="39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39"/>
      <c r="V63" s="39"/>
    </row>
    <row r="64" spans="1:22" ht="12.75" hidden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 hidden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.75" hidden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3.5" thickTop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.75">
      <c r="A68" s="39"/>
      <c r="B68" s="27" t="s">
        <v>58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3"/>
      <c r="U68" s="39"/>
      <c r="V68" s="39"/>
    </row>
    <row r="69" spans="1:22" ht="12.75">
      <c r="A69" s="50"/>
      <c r="B69" s="114" t="s">
        <v>44</v>
      </c>
      <c r="C69" s="35"/>
      <c r="D69" s="35"/>
      <c r="E69" s="35"/>
      <c r="F69" s="35"/>
      <c r="G69" s="35"/>
      <c r="H69" s="79">
        <f aca="true" t="shared" si="11" ref="H69:T69">H36-H19</f>
        <v>0</v>
      </c>
      <c r="I69" s="79">
        <f t="shared" si="11"/>
        <v>0</v>
      </c>
      <c r="J69" s="79">
        <f t="shared" si="11"/>
        <v>0</v>
      </c>
      <c r="K69" s="79">
        <f t="shared" si="11"/>
        <v>0</v>
      </c>
      <c r="L69" s="79">
        <f t="shared" si="11"/>
        <v>0</v>
      </c>
      <c r="M69" s="79">
        <f t="shared" si="11"/>
        <v>0</v>
      </c>
      <c r="N69" s="79">
        <f t="shared" si="11"/>
        <v>0</v>
      </c>
      <c r="O69" s="79">
        <f t="shared" si="11"/>
        <v>0</v>
      </c>
      <c r="P69" s="79">
        <f t="shared" si="11"/>
        <v>0</v>
      </c>
      <c r="Q69" s="79">
        <f t="shared" si="11"/>
        <v>0</v>
      </c>
      <c r="R69" s="79">
        <f t="shared" si="11"/>
        <v>0</v>
      </c>
      <c r="S69" s="79">
        <f t="shared" si="11"/>
        <v>0</v>
      </c>
      <c r="T69" s="115">
        <f t="shared" si="11"/>
        <v>0</v>
      </c>
      <c r="U69" s="39"/>
      <c r="V69" s="39"/>
    </row>
    <row r="70" spans="1:22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6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6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6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6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6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6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6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6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6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6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6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6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</sheetData>
  <sheetProtection password="BCF1" sheet="1"/>
  <mergeCells count="38">
    <mergeCell ref="C8:M8"/>
    <mergeCell ref="O8:R8"/>
    <mergeCell ref="T4:U4"/>
    <mergeCell ref="S6:U6"/>
    <mergeCell ref="O6:Q6"/>
    <mergeCell ref="R4:S4"/>
    <mergeCell ref="C4:K4"/>
    <mergeCell ref="H1:P1"/>
    <mergeCell ref="H2:P2"/>
    <mergeCell ref="A4:B4"/>
    <mergeCell ref="K6:L6"/>
    <mergeCell ref="A6:B6"/>
    <mergeCell ref="C6:F6"/>
    <mergeCell ref="H6:I6"/>
    <mergeCell ref="I10:J10"/>
    <mergeCell ref="R10:S10"/>
    <mergeCell ref="B15:G15"/>
    <mergeCell ref="B16:G16"/>
    <mergeCell ref="B12:G12"/>
    <mergeCell ref="B13:G13"/>
    <mergeCell ref="B14:G14"/>
    <mergeCell ref="A10:H10"/>
    <mergeCell ref="L10:Q10"/>
    <mergeCell ref="B18:G18"/>
    <mergeCell ref="B19:G19"/>
    <mergeCell ref="B20:G20"/>
    <mergeCell ref="U31:V34"/>
    <mergeCell ref="B27:G27"/>
    <mergeCell ref="B28:G28"/>
    <mergeCell ref="B22:G22"/>
    <mergeCell ref="B24:G24"/>
    <mergeCell ref="B25:G25"/>
    <mergeCell ref="B38:G38"/>
    <mergeCell ref="B26:G26"/>
    <mergeCell ref="B21:G21"/>
    <mergeCell ref="B36:G36"/>
    <mergeCell ref="B37:G37"/>
    <mergeCell ref="B29:G29"/>
  </mergeCells>
  <conditionalFormatting sqref="V43 H43:S43 H41:S41">
    <cfRule type="cellIs" priority="1" dxfId="0" operator="greaterThan" stopIfTrue="1">
      <formula>1</formula>
    </cfRule>
  </conditionalFormatting>
  <printOptions/>
  <pageMargins left="0.75" right="0.75" top="0.5" bottom="0.5" header="0.5" footer="0.25"/>
  <pageSetup blackAndWhite="1" fitToHeight="3" fitToWidth="1" horizontalDpi="600" verticalDpi="600" orientation="landscape" scale="90" r:id="rId1"/>
  <headerFooter alignWithMargins="0">
    <oddFooter>&amp;LRevised October 1, 2009</oddFooter>
  </headerFooter>
  <ignoredErrors>
    <ignoredError sqref="H26:T26 H37:T37 H21:T21 I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3"/>
  <sheetViews>
    <sheetView zoomScalePageLayoutView="0" workbookViewId="0" topLeftCell="A1">
      <selection activeCell="A12" sqref="A12"/>
    </sheetView>
  </sheetViews>
  <sheetFormatPr defaultColWidth="9.28125" defaultRowHeight="13.5" customHeight="1"/>
  <cols>
    <col min="1" max="1" width="156.7109375" style="129" customWidth="1"/>
    <col min="2" max="16384" width="9.28125" style="125" customWidth="1"/>
  </cols>
  <sheetData>
    <row r="1" s="131" customFormat="1" ht="15.75">
      <c r="A1" s="132" t="s">
        <v>63</v>
      </c>
    </row>
    <row r="2" s="131" customFormat="1" ht="14.25">
      <c r="A2" s="133" t="s">
        <v>64</v>
      </c>
    </row>
    <row r="3" s="111" customFormat="1" ht="30" customHeight="1">
      <c r="A3" s="121" t="s">
        <v>41</v>
      </c>
    </row>
    <row r="4" s="111" customFormat="1" ht="30" customHeight="1">
      <c r="A4" s="122" t="s">
        <v>42</v>
      </c>
    </row>
    <row r="5" s="126" customFormat="1" ht="61.5" customHeight="1">
      <c r="A5" s="130" t="s">
        <v>62</v>
      </c>
    </row>
    <row r="6" s="111" customFormat="1" ht="24.75" customHeight="1" thickBot="1">
      <c r="A6" s="123" t="s">
        <v>78</v>
      </c>
    </row>
    <row r="7" s="111" customFormat="1" ht="30" customHeight="1" thickBot="1">
      <c r="A7" s="124" t="s">
        <v>77</v>
      </c>
    </row>
    <row r="8" s="111" customFormat="1" ht="30" customHeight="1" thickBot="1">
      <c r="A8" s="124" t="s">
        <v>56</v>
      </c>
    </row>
    <row r="9" s="111" customFormat="1" ht="30" customHeight="1" thickBot="1">
      <c r="A9" s="124" t="s">
        <v>53</v>
      </c>
    </row>
    <row r="10" s="111" customFormat="1" ht="24.75" customHeight="1" thickBot="1">
      <c r="A10" s="124" t="s">
        <v>54</v>
      </c>
    </row>
    <row r="11" s="111" customFormat="1" ht="30" customHeight="1" thickBot="1">
      <c r="A11" s="124" t="s">
        <v>72</v>
      </c>
    </row>
    <row r="12" s="111" customFormat="1" ht="24.75" customHeight="1" thickBot="1">
      <c r="A12" s="124" t="s">
        <v>66</v>
      </c>
    </row>
    <row r="13" s="111" customFormat="1" ht="30" customHeight="1" thickBot="1">
      <c r="A13" s="124" t="s">
        <v>67</v>
      </c>
    </row>
    <row r="14" s="111" customFormat="1" ht="30" customHeight="1">
      <c r="A14" s="127" t="s">
        <v>43</v>
      </c>
    </row>
    <row r="15" s="111" customFormat="1" ht="39.75" customHeight="1">
      <c r="A15" s="122" t="s">
        <v>61</v>
      </c>
    </row>
    <row r="16" s="111" customFormat="1" ht="24.75" customHeight="1" thickBot="1">
      <c r="A16" s="124" t="s">
        <v>55</v>
      </c>
    </row>
    <row r="17" s="111" customFormat="1" ht="39.75" customHeight="1" thickBot="1">
      <c r="A17" s="124" t="s">
        <v>65</v>
      </c>
    </row>
    <row r="18" s="111" customFormat="1" ht="30" customHeight="1" thickBot="1">
      <c r="A18" s="124" t="s">
        <v>68</v>
      </c>
    </row>
    <row r="19" s="111" customFormat="1" ht="24.75" customHeight="1" thickBot="1">
      <c r="A19" s="124" t="s">
        <v>48</v>
      </c>
    </row>
    <row r="20" s="111" customFormat="1" ht="24.75" customHeight="1" thickBot="1">
      <c r="A20" s="124" t="s">
        <v>49</v>
      </c>
    </row>
    <row r="21" s="111" customFormat="1" ht="24.75" customHeight="1">
      <c r="A21" s="128" t="s">
        <v>50</v>
      </c>
    </row>
    <row r="22" ht="30" customHeight="1">
      <c r="A22" s="128" t="s">
        <v>74</v>
      </c>
    </row>
    <row r="23" ht="30" customHeight="1">
      <c r="A23" s="128" t="s">
        <v>75</v>
      </c>
    </row>
  </sheetData>
  <sheetProtection/>
  <printOptions/>
  <pageMargins left="0.5" right="0.5" top="0.5" bottom="0.5" header="0.5" footer="0.5"/>
  <pageSetup fitToHeight="0" fitToWidth="0" horizontalDpi="600" verticalDpi="600" orientation="portrait" r:id="rId1"/>
  <headerFooter alignWithMargins="0">
    <oddFooter>&amp;L&amp;"Times New Roman,Regular"Revised 10/1/2009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Brown</dc:creator>
  <cp:keywords/>
  <dc:description/>
  <cp:lastModifiedBy>Angie Myer, COMTA</cp:lastModifiedBy>
  <cp:lastPrinted>2009-09-24T18:08:55Z</cp:lastPrinted>
  <dcterms:created xsi:type="dcterms:W3CDTF">2003-03-18T21:49:18Z</dcterms:created>
  <dcterms:modified xsi:type="dcterms:W3CDTF">2017-09-08T16:01:55Z</dcterms:modified>
  <cp:category/>
  <cp:version/>
  <cp:contentType/>
  <cp:contentStatus/>
</cp:coreProperties>
</file>